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5" i="1" l="1"/>
  <c r="D15" i="1" s="1"/>
  <c r="C15" i="1" s="1"/>
  <c r="E14" i="1"/>
  <c r="D14" i="1"/>
  <c r="C14" i="1" s="1"/>
  <c r="E13" i="1"/>
  <c r="D13" i="1"/>
  <c r="C13" i="1"/>
  <c r="E12" i="1"/>
  <c r="D12" i="1" s="1"/>
  <c r="C12" i="1" s="1"/>
  <c r="D9" i="1"/>
  <c r="C9" i="1" s="1"/>
  <c r="E8" i="1"/>
  <c r="D8" i="1"/>
  <c r="C8" i="1" s="1"/>
  <c r="E7" i="1"/>
  <c r="D7" i="1"/>
  <c r="C7" i="1" s="1"/>
  <c r="E6" i="1"/>
  <c r="D6" i="1" s="1"/>
  <c r="C6" i="1" s="1"/>
  <c r="C10" i="1" l="1"/>
  <c r="C16" i="1"/>
</calcChain>
</file>

<file path=xl/sharedStrings.xml><?xml version="1.0" encoding="utf-8"?>
<sst xmlns="http://schemas.openxmlformats.org/spreadsheetml/2006/main" count="27" uniqueCount="22">
  <si>
    <t>СВОДНЫЙ РЕЙТИНГ
качества финансового менеджмента, осуществляемого главными 
распорядителями средств бюджета Находкинского городского округа  
за 2020 год (отчетный финансовый)</t>
  </si>
  <si>
    <t>№ п/п</t>
  </si>
  <si>
    <t>Наименование главного распорядителя</t>
  </si>
  <si>
    <t>Рейтинговая оценка качества финансового менеджмента (R)</t>
  </si>
  <si>
    <t>Уровень качества финансового менеджмента (Q)</t>
  </si>
  <si>
    <t>Суммарная оценка качества финансового менеджмента (КФМ)</t>
  </si>
  <si>
    <t>Максимальная оценка качества финансового менеджмента (КФМmax)</t>
  </si>
  <si>
    <t>гр. 3 = гр. 4 x 5</t>
  </si>
  <si>
    <t>гр. 4 = гр.5 / гр.6</t>
  </si>
  <si>
    <t>1 группа - главные распорядители, имеющие подведомственные учреждения</t>
  </si>
  <si>
    <t>муниципальное казенное учреждение "Централизованная бухгалтерия муниципальных образовательных учреждений" г. Находка</t>
  </si>
  <si>
    <t>муниципальное казенное учреждение "Централизованная бухгалтерия муниципальных учреждений культуры" Находкинского городского округа</t>
  </si>
  <si>
    <t xml:space="preserve">администрация Находкинского городского округа </t>
  </si>
  <si>
    <t>муниципальное казённое учреждение "Центр по обеспечению деятельности учреждений сферы физической культуры и спорта"</t>
  </si>
  <si>
    <t>Оценка среднего уровня качества финансового менеджмента, осуществляемого главными распорядителями, имеющими подведомственные учреждения (MR)</t>
  </si>
  <si>
    <t>x</t>
  </si>
  <si>
    <t>2 группа - главные распорядители, не имеющие подведомственных учреждений</t>
  </si>
  <si>
    <t>МУНИЦИПАЛЬНОЕ КАЗЕННОЕ УЧРЕЖДЕНИЕ "КОНТРОЛЬНО-СЧЕТНАЯ ПАЛАТА НАХОДКИНСКОГО ГОРОДСКОГО ОКРУГА"</t>
  </si>
  <si>
    <t xml:space="preserve">Дума Находкинского городского округа </t>
  </si>
  <si>
    <t>финансовое управление администрации Находкинского городского округа</t>
  </si>
  <si>
    <t>Управление опеки и попечительства администрации Находкинского городского округа</t>
  </si>
  <si>
    <t>Оценка среднего уровня качества финансового менеджмента, осуществляемого главными распорядителями, не имеющими подведомственных учреждений (MR)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</si>
</sst>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87;&#1086;&#1088;&#1103;&#1076;&#1082;&#1091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оказателей"/>
      <sheetName val="перечень исходных данных"/>
      <sheetName val="расчет"/>
      <sheetName val="рейтинг"/>
      <sheetName val="результаты оценки"/>
      <sheetName val="рекомендации"/>
      <sheetName val="список ГРБС"/>
      <sheetName val="Лист1"/>
      <sheetName val="местный бюджет"/>
      <sheetName val="Лист2"/>
    </sheetNames>
    <sheetDataSet>
      <sheetData sheetId="0"/>
      <sheetData sheetId="1"/>
      <sheetData sheetId="2">
        <row r="78">
          <cell r="E78">
            <v>60</v>
          </cell>
          <cell r="F78">
            <v>65</v>
          </cell>
          <cell r="G78">
            <v>65</v>
          </cell>
          <cell r="H78">
            <v>58</v>
          </cell>
          <cell r="I78">
            <v>61</v>
          </cell>
          <cell r="J78">
            <v>58</v>
          </cell>
          <cell r="K78">
            <v>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I7" sqref="I7"/>
    </sheetView>
  </sheetViews>
  <sheetFormatPr defaultRowHeight="15" x14ac:dyDescent="0.25"/>
  <cols>
    <col min="1" max="1" width="6.140625" style="3" bestFit="1" customWidth="1"/>
    <col min="2" max="2" width="54.7109375" style="3" customWidth="1"/>
    <col min="3" max="3" width="16.7109375" style="3" customWidth="1"/>
    <col min="4" max="4" width="17.5703125" style="3" bestFit="1" customWidth="1"/>
    <col min="5" max="5" width="13.5703125" style="3" bestFit="1" customWidth="1"/>
    <col min="6" max="6" width="14.42578125" style="3" customWidth="1"/>
    <col min="7" max="16384" width="9.140625" style="3"/>
  </cols>
  <sheetData>
    <row r="1" spans="1:6" ht="65.25" customHeight="1" x14ac:dyDescent="0.25">
      <c r="A1" s="1" t="s">
        <v>0</v>
      </c>
      <c r="B1" s="2"/>
      <c r="C1" s="2"/>
      <c r="D1" s="2"/>
      <c r="E1" s="2"/>
      <c r="F1" s="2"/>
    </row>
    <row r="2" spans="1:6" ht="8.25" customHeight="1" x14ac:dyDescent="0.25"/>
    <row r="3" spans="1:6" ht="90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x14ac:dyDescent="0.25">
      <c r="A4" s="4">
        <v>1</v>
      </c>
      <c r="B4" s="4">
        <v>2</v>
      </c>
      <c r="C4" s="4" t="s">
        <v>7</v>
      </c>
      <c r="D4" s="4" t="s">
        <v>8</v>
      </c>
      <c r="E4" s="4">
        <v>5</v>
      </c>
      <c r="F4" s="4">
        <v>6</v>
      </c>
    </row>
    <row r="5" spans="1:6" x14ac:dyDescent="0.25">
      <c r="A5" s="5" t="s">
        <v>9</v>
      </c>
      <c r="B5" s="5"/>
      <c r="C5" s="5"/>
      <c r="D5" s="5"/>
      <c r="E5" s="5"/>
      <c r="F5" s="5"/>
    </row>
    <row r="6" spans="1:6" ht="45" x14ac:dyDescent="0.25">
      <c r="A6" s="6">
        <v>1</v>
      </c>
      <c r="B6" s="7" t="s">
        <v>10</v>
      </c>
      <c r="C6" s="8">
        <f>D6*5</f>
        <v>4.3333333333333339</v>
      </c>
      <c r="D6" s="9">
        <f>E6/F6</f>
        <v>0.8666666666666667</v>
      </c>
      <c r="E6" s="7">
        <f>[1]расчет!F78</f>
        <v>65</v>
      </c>
      <c r="F6" s="7">
        <v>75</v>
      </c>
    </row>
    <row r="7" spans="1:6" ht="45" x14ac:dyDescent="0.25">
      <c r="A7" s="6">
        <v>2</v>
      </c>
      <c r="B7" s="7" t="s">
        <v>11</v>
      </c>
      <c r="C7" s="8">
        <f>D7*5</f>
        <v>4.3333333333333339</v>
      </c>
      <c r="D7" s="9">
        <f>E7/F7</f>
        <v>0.8666666666666667</v>
      </c>
      <c r="E7" s="7">
        <f>[1]расчет!G78</f>
        <v>65</v>
      </c>
      <c r="F7" s="7">
        <v>75</v>
      </c>
    </row>
    <row r="8" spans="1:6" x14ac:dyDescent="0.25">
      <c r="A8" s="6">
        <v>3</v>
      </c>
      <c r="B8" s="3" t="s">
        <v>12</v>
      </c>
      <c r="C8" s="8">
        <f>D8*5</f>
        <v>4</v>
      </c>
      <c r="D8" s="9">
        <f>E8/F8</f>
        <v>0.8</v>
      </c>
      <c r="E8" s="7">
        <f>[1]расчет!E78</f>
        <v>60</v>
      </c>
      <c r="F8" s="7">
        <v>75</v>
      </c>
    </row>
    <row r="9" spans="1:6" ht="45" x14ac:dyDescent="0.25">
      <c r="A9" s="6">
        <v>4</v>
      </c>
      <c r="B9" s="10" t="s">
        <v>13</v>
      </c>
      <c r="C9" s="8">
        <f>D9*5</f>
        <v>3.1333333333333337</v>
      </c>
      <c r="D9" s="9">
        <f>E9/F9</f>
        <v>0.62666666666666671</v>
      </c>
      <c r="E9" s="7">
        <v>47</v>
      </c>
      <c r="F9" s="7">
        <v>75</v>
      </c>
    </row>
    <row r="10" spans="1:6" ht="43.5" customHeight="1" x14ac:dyDescent="0.25">
      <c r="A10" s="11" t="s">
        <v>14</v>
      </c>
      <c r="B10" s="11"/>
      <c r="C10" s="8">
        <f>(C8+C7+C6+C9)/4</f>
        <v>3.95</v>
      </c>
      <c r="D10" s="6" t="s">
        <v>15</v>
      </c>
      <c r="E10" s="6" t="s">
        <v>15</v>
      </c>
      <c r="F10" s="6" t="s">
        <v>15</v>
      </c>
    </row>
    <row r="11" spans="1:6" x14ac:dyDescent="0.25">
      <c r="A11" s="5" t="s">
        <v>16</v>
      </c>
      <c r="B11" s="5"/>
      <c r="C11" s="5"/>
      <c r="D11" s="5"/>
      <c r="E11" s="5"/>
      <c r="F11" s="5"/>
    </row>
    <row r="12" spans="1:6" ht="45" x14ac:dyDescent="0.25">
      <c r="A12" s="6">
        <v>1</v>
      </c>
      <c r="B12" s="12" t="s">
        <v>17</v>
      </c>
      <c r="C12" s="8">
        <f>D12*5</f>
        <v>4.6923076923076925</v>
      </c>
      <c r="D12" s="9">
        <f>E12/F12</f>
        <v>0.93846153846153846</v>
      </c>
      <c r="E12" s="7">
        <f>[1]расчет!I78</f>
        <v>61</v>
      </c>
      <c r="F12" s="7">
        <v>65</v>
      </c>
    </row>
    <row r="13" spans="1:6" x14ac:dyDescent="0.25">
      <c r="A13" s="6">
        <v>2</v>
      </c>
      <c r="B13" s="3" t="s">
        <v>18</v>
      </c>
      <c r="C13" s="8">
        <f t="shared" ref="C13" si="0">D13*5</f>
        <v>4.4615384615384617</v>
      </c>
      <c r="D13" s="9">
        <f t="shared" ref="D13" si="1">E13/F13</f>
        <v>0.89230769230769236</v>
      </c>
      <c r="E13" s="7">
        <f>[1]расчет!H78</f>
        <v>58</v>
      </c>
      <c r="F13" s="7">
        <v>65</v>
      </c>
    </row>
    <row r="14" spans="1:6" ht="30" x14ac:dyDescent="0.25">
      <c r="A14" s="6">
        <v>3</v>
      </c>
      <c r="B14" s="7" t="s">
        <v>19</v>
      </c>
      <c r="C14" s="8">
        <f>D14*5</f>
        <v>4.4615384615384617</v>
      </c>
      <c r="D14" s="9">
        <f>E14/F14</f>
        <v>0.89230769230769236</v>
      </c>
      <c r="E14" s="7">
        <f>[1]расчет!J78</f>
        <v>58</v>
      </c>
      <c r="F14" s="7">
        <v>65</v>
      </c>
    </row>
    <row r="15" spans="1:6" ht="30" x14ac:dyDescent="0.25">
      <c r="A15" s="6">
        <v>4</v>
      </c>
      <c r="B15" s="12" t="s">
        <v>20</v>
      </c>
      <c r="C15" s="8">
        <f>D15*5</f>
        <v>4.1538461538461542</v>
      </c>
      <c r="D15" s="9">
        <f>E15/F15</f>
        <v>0.83076923076923082</v>
      </c>
      <c r="E15" s="7">
        <f>[1]расчет!K78</f>
        <v>54</v>
      </c>
      <c r="F15" s="7">
        <v>65</v>
      </c>
    </row>
    <row r="16" spans="1:6" ht="46.5" customHeight="1" x14ac:dyDescent="0.25">
      <c r="A16" s="5" t="s">
        <v>21</v>
      </c>
      <c r="B16" s="5"/>
      <c r="C16" s="8">
        <f>(C14+C13+C12+C15)/4</f>
        <v>4.4423076923076925</v>
      </c>
      <c r="D16" s="6" t="s">
        <v>15</v>
      </c>
      <c r="E16" s="6" t="s">
        <v>15</v>
      </c>
      <c r="F16" s="6" t="s">
        <v>15</v>
      </c>
    </row>
    <row r="19" spans="2:2" x14ac:dyDescent="0.25">
      <c r="B19" s="13"/>
    </row>
  </sheetData>
  <mergeCells count="5">
    <mergeCell ref="A1:F1"/>
    <mergeCell ref="A5:F5"/>
    <mergeCell ref="A10:B10"/>
    <mergeCell ref="A11:F11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2021-03-19T01:07:17Z</dcterms:modified>
</cp:coreProperties>
</file>