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488" windowWidth="19416" windowHeight="3348" activeTab="0"/>
  </bookViews>
  <sheets>
    <sheet name="форма 2п new" sheetId="1" r:id="rId1"/>
  </sheets>
  <definedNames>
    <definedName name="_xlnm.Print_Titles" localSheetId="0">'форма 2п new'!$6:$8</definedName>
    <definedName name="_xlnm.Print_Area" localSheetId="0">'форма 2п new'!$A$1:$N$71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<sst xmlns="http://schemas.openxmlformats.org/spreadsheetml/2006/main" count="162" uniqueCount="97">
  <si>
    <t>Население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</si>
  <si>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</si>
  <si>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</si>
  <si>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</si>
  <si>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</si>
  <si>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</si>
  <si>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</si>
  <si>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</si>
  <si>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</si>
  <si>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</si>
  <si>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</si>
  <si>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</si>
  <si>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</si>
  <si>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</si>
  <si>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</si>
  <si>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</si>
  <si>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</si>
  <si>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</si>
  <si>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</si>
  <si>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</si>
  <si>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</si>
  <si>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</si>
  <si>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</si>
  <si>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</si>
  <si>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</si>
  <si>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</si>
  <si>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</si>
  <si>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</si>
  <si>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</si>
  <si>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</si>
  <si>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</si>
  <si>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</si>
  <si>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</si>
  <si>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</si>
  <si>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</si>
  <si>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</si>
  <si>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</si>
  <si>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</si>
  <si>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</si>
  <si>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</si>
  <si>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1 вариант</t>
  </si>
  <si>
    <t>2 вариант</t>
  </si>
  <si>
    <t>Строительство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</si>
  <si>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</si>
  <si>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</si>
  <si>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</si>
  <si>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тыс. чел</t>
  </si>
  <si>
    <t>% г/г</t>
  </si>
  <si>
    <t xml:space="preserve">Объем отгруженной продукции (работ. услуг) </t>
  </si>
  <si>
    <t>Обрабатывающие производства (раздел С)</t>
  </si>
  <si>
    <t>Производство пищевых продуктов (10)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</si>
  <si>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</si>
  <si>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</si>
  <si>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</si>
  <si>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</si>
  <si>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</si>
  <si>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</si>
  <si>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</si>
  <si>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</si>
  <si>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</si>
  <si>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</si>
  <si>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</si>
  <si>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</si>
  <si>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</si>
  <si>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</si>
  <si>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</si>
  <si>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</si>
  <si>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</si>
  <si>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</si>
  <si>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</si>
  <si>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руб/мес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</si>
  <si>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</si>
  <si>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</si>
  <si>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</si>
  <si>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</si>
  <si>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</si>
  <si>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</si>
  <si>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</si>
  <si>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</si>
  <si>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</si>
  <si>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Труд и занятость</t>
  </si>
  <si>
    <t xml:space="preserve">     трудоспособного населения</t>
  </si>
  <si>
    <t xml:space="preserve">     пенсионеров</t>
  </si>
  <si>
    <t xml:space="preserve">     детей</t>
  </si>
  <si>
    <t>6.</t>
  </si>
  <si>
    <t>5.</t>
  </si>
  <si>
    <t>3.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</si>
  <si>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</si>
  <si>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</si>
  <si>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</si>
  <si>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2.</t>
  </si>
  <si>
    <t>4.</t>
  </si>
  <si>
    <t>*</t>
  </si>
  <si>
    <t>Численность рабочей силы</t>
  </si>
  <si>
    <t>целевой</t>
  </si>
  <si>
    <t>Прогноз социально-экономического развития Находкинского городского округа на 2021 и период 2022-2023гг.</t>
  </si>
  <si>
    <t>Начальник управления экономики, потребительского рынка и предпринимательства   
администрации Находкинского городского округа                                                                                                                      Т.Н. Зубкова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</si>
</sst>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  <numFmt numFmtId="179" formatCode="[$-FC19]d\ mmmm\ yyyy\ &quot;г.&quot;"/>
  </numFmts>
  <fonts count="52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5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0" fillId="3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73"/>
  <sheetViews>
    <sheetView tabSelected="1" view="pageBreakPreview" zoomScale="70" zoomScaleNormal="80" zoomScaleSheetLayoutView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22" sqref="O22"/>
    </sheetView>
  </sheetViews>
  <sheetFormatPr defaultColWidth="8.50390625" defaultRowHeight="12.75"/>
  <cols>
    <col min="1" max="1" width="5.50390625" style="3" customWidth="1"/>
    <col min="2" max="2" width="6.50390625" style="23" bestFit="1" customWidth="1"/>
    <col min="3" max="3" width="69.50390625" style="3" customWidth="1"/>
    <col min="4" max="4" width="32.50390625" style="3" customWidth="1"/>
    <col min="5" max="9" width="13.50390625" style="3" customWidth="1"/>
    <col min="10" max="10" width="14.50390625" style="3" customWidth="1"/>
    <col min="11" max="11" width="13.50390625" style="3" customWidth="1"/>
    <col min="12" max="12" width="14.50390625" style="3" customWidth="1"/>
    <col min="13" max="14" width="13.50390625" style="3" customWidth="1"/>
    <col min="15" max="15" width="26.50390625" style="29" customWidth="1"/>
    <col min="16" max="16" width="17.50390625" style="3" customWidth="1"/>
    <col min="17" max="17" width="22.50390625" style="3" customWidth="1"/>
    <col min="18" max="18" width="19.50390625" style="3" customWidth="1"/>
    <col min="19" max="19" width="17.00390625" style="3" customWidth="1"/>
    <col min="20" max="20" width="16.50390625" style="3" customWidth="1"/>
    <col min="21" max="21" width="17.00390625" style="3" customWidth="1"/>
    <col min="22" max="22" width="21.50390625" style="3" customWidth="1"/>
    <col min="23" max="23" width="13.50390625" style="3" customWidth="1"/>
    <col min="24" max="24" width="20.50390625" style="3" customWidth="1"/>
    <col min="25" max="16384" width="8.50390625" style="3" customWidth="1"/>
  </cols>
  <sheetData>
    <row r="2" spans="2:14" ht="21" customHeight="1">
      <c r="B2" s="74" t="s">
        <v>95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3:14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21" customHeight="1" hidden="1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4" ht="16.5" customHeight="1">
      <c r="B5" s="37"/>
      <c r="C5" s="36" t="s">
        <v>19</v>
      </c>
      <c r="D5" s="36"/>
    </row>
    <row r="6" spans="2:14" ht="18">
      <c r="B6" s="80"/>
      <c r="C6" s="67" t="s">
        <v>22</v>
      </c>
      <c r="D6" s="67" t="s">
        <v>23</v>
      </c>
      <c r="E6" s="1" t="s">
        <v>24</v>
      </c>
      <c r="F6" s="2" t="s">
        <v>24</v>
      </c>
      <c r="G6" s="2"/>
      <c r="H6" s="2" t="s">
        <v>25</v>
      </c>
      <c r="I6" s="70" t="s">
        <v>26</v>
      </c>
      <c r="J6" s="71"/>
      <c r="K6" s="71"/>
      <c r="L6" s="71"/>
      <c r="M6" s="71"/>
      <c r="N6" s="72"/>
    </row>
    <row r="7" spans="2:14" ht="22.5" customHeight="1">
      <c r="B7" s="81"/>
      <c r="C7" s="68"/>
      <c r="D7" s="68"/>
      <c r="E7" s="67">
        <v>2017</v>
      </c>
      <c r="F7" s="67">
        <v>2018</v>
      </c>
      <c r="G7" s="67">
        <v>2019</v>
      </c>
      <c r="I7" s="70">
        <v>2021</v>
      </c>
      <c r="J7" s="78"/>
      <c r="K7" s="70">
        <v>2022</v>
      </c>
      <c r="L7" s="78"/>
      <c r="M7" s="70">
        <v>2023</v>
      </c>
      <c r="N7" s="79"/>
    </row>
    <row r="8" spans="2:14" ht="18">
      <c r="B8" s="81"/>
      <c r="C8" s="68"/>
      <c r="D8" s="68"/>
      <c r="E8" s="68"/>
      <c r="F8" s="68"/>
      <c r="G8" s="68"/>
      <c r="H8" s="63">
        <v>2020</v>
      </c>
      <c r="I8" s="1" t="s">
        <v>39</v>
      </c>
      <c r="J8" s="1" t="s">
        <v>94</v>
      </c>
      <c r="K8" s="1" t="s">
        <v>39</v>
      </c>
      <c r="L8" s="1" t="s">
        <v>94</v>
      </c>
      <c r="M8" s="1" t="s">
        <v>39</v>
      </c>
      <c r="N8" s="1" t="s">
        <v>94</v>
      </c>
    </row>
    <row r="9" spans="2:14" ht="18">
      <c r="B9" s="81"/>
      <c r="C9" s="69"/>
      <c r="D9" s="69"/>
      <c r="E9" s="69"/>
      <c r="F9" s="69"/>
      <c r="G9" s="69"/>
      <c r="I9" s="1" t="s">
        <v>40</v>
      </c>
      <c r="J9" s="1" t="s">
        <v>41</v>
      </c>
      <c r="K9" s="1" t="s">
        <v>40</v>
      </c>
      <c r="L9" s="1" t="s">
        <v>41</v>
      </c>
      <c r="M9" s="1" t="s">
        <v>40</v>
      </c>
      <c r="N9" s="1" t="s">
        <v>41</v>
      </c>
    </row>
    <row r="10" spans="2:14" ht="18">
      <c r="B10" s="24" t="s">
        <v>87</v>
      </c>
      <c r="C10" s="10" t="s">
        <v>0</v>
      </c>
      <c r="D10" s="10"/>
      <c r="E10" s="48"/>
      <c r="F10" s="48"/>
      <c r="G10" s="42"/>
      <c r="H10" s="42"/>
      <c r="I10" s="43"/>
      <c r="J10" s="43"/>
      <c r="K10" s="43"/>
      <c r="L10" s="43"/>
      <c r="M10" s="43"/>
      <c r="N10" s="43"/>
    </row>
    <row r="11" spans="2:14" ht="18">
      <c r="B11" s="7">
        <v>1</v>
      </c>
      <c r="C11" s="5" t="s">
        <v>43</v>
      </c>
      <c r="D11" s="47" t="s">
        <v>27</v>
      </c>
      <c r="E11" s="50">
        <v>151.23</v>
      </c>
      <c r="F11" s="49">
        <v>149.22</v>
      </c>
      <c r="G11" s="49">
        <v>147.12</v>
      </c>
      <c r="H11" s="49">
        <v>145.44</v>
      </c>
      <c r="I11" s="49">
        <v>144.23</v>
      </c>
      <c r="J11" s="49">
        <v>144.7</v>
      </c>
      <c r="K11" s="49">
        <v>142.86</v>
      </c>
      <c r="L11" s="49">
        <v>144.26</v>
      </c>
      <c r="M11" s="49">
        <v>141.5</v>
      </c>
      <c r="N11" s="49">
        <v>143.83</v>
      </c>
    </row>
    <row r="12" spans="2:14" ht="18.75">
      <c r="B12" s="7">
        <v>2</v>
      </c>
      <c r="C12" s="8" t="s">
        <v>44</v>
      </c>
      <c r="D12" s="47" t="s">
        <v>27</v>
      </c>
      <c r="E12" s="50">
        <v>83.94</v>
      </c>
      <c r="F12" s="49">
        <v>77.8</v>
      </c>
      <c r="G12" s="49">
        <v>78.23</v>
      </c>
      <c r="H12" s="49">
        <v>74.54</v>
      </c>
      <c r="I12" s="49">
        <v>69</v>
      </c>
      <c r="J12" s="49">
        <v>69.68</v>
      </c>
      <c r="K12" s="49">
        <v>66.19</v>
      </c>
      <c r="L12" s="49">
        <v>67.06</v>
      </c>
      <c r="M12" s="49">
        <v>67.97</v>
      </c>
      <c r="N12" s="49">
        <v>69.31</v>
      </c>
    </row>
    <row r="13" spans="2:14" ht="18.75">
      <c r="B13" s="7">
        <v>3</v>
      </c>
      <c r="C13" s="8" t="s">
        <v>45</v>
      </c>
      <c r="D13" s="47" t="s">
        <v>27</v>
      </c>
      <c r="E13" s="49">
        <v>39.5</v>
      </c>
      <c r="F13" s="49">
        <v>43.03</v>
      </c>
      <c r="G13" s="49">
        <v>40.79</v>
      </c>
      <c r="H13" s="49">
        <v>43.01</v>
      </c>
      <c r="I13" s="49">
        <v>46.72</v>
      </c>
      <c r="J13" s="49">
        <v>47.01</v>
      </c>
      <c r="K13" s="49">
        <v>47.81</v>
      </c>
      <c r="L13" s="49">
        <v>48.87</v>
      </c>
      <c r="M13" s="49">
        <v>44.47</v>
      </c>
      <c r="N13" s="49">
        <v>45.98</v>
      </c>
    </row>
    <row r="14" spans="2:14" ht="36">
      <c r="B14" s="7">
        <v>5</v>
      </c>
      <c r="C14" s="5" t="s">
        <v>29</v>
      </c>
      <c r="D14" s="47" t="s">
        <v>30</v>
      </c>
      <c r="E14" s="49">
        <v>11.5</v>
      </c>
      <c r="F14" s="49">
        <v>10.66</v>
      </c>
      <c r="G14" s="49">
        <v>10</v>
      </c>
      <c r="H14" s="49">
        <v>9</v>
      </c>
      <c r="I14" s="49">
        <f>J14-0.3</f>
        <v>8.899999999999999</v>
      </c>
      <c r="J14" s="49">
        <v>9.2</v>
      </c>
      <c r="K14" s="49">
        <f>L14-0.3</f>
        <v>8.6</v>
      </c>
      <c r="L14" s="49">
        <v>8.9</v>
      </c>
      <c r="M14" s="49">
        <f>N14-0.3</f>
        <v>8.2</v>
      </c>
      <c r="N14" s="49">
        <v>8.5</v>
      </c>
    </row>
    <row r="15" spans="2:14" ht="36">
      <c r="B15" s="7">
        <v>7</v>
      </c>
      <c r="C15" s="5" t="s">
        <v>31</v>
      </c>
      <c r="D15" s="47" t="s">
        <v>32</v>
      </c>
      <c r="E15" s="49">
        <v>14</v>
      </c>
      <c r="F15" s="49">
        <v>14.5</v>
      </c>
      <c r="G15" s="49">
        <v>14.4</v>
      </c>
      <c r="H15" s="49">
        <v>12</v>
      </c>
      <c r="I15" s="49">
        <v>13.5</v>
      </c>
      <c r="J15" s="49">
        <f>I15-2.2</f>
        <v>11.3</v>
      </c>
      <c r="K15" s="49">
        <v>13.5</v>
      </c>
      <c r="L15" s="49">
        <f>K15-2.2</f>
        <v>11.3</v>
      </c>
      <c r="M15" s="49">
        <v>13.5</v>
      </c>
      <c r="N15" s="49">
        <f>M15-2.2</f>
        <v>11.3</v>
      </c>
    </row>
    <row r="16" spans="2:15" ht="18">
      <c r="B16" s="7">
        <v>8</v>
      </c>
      <c r="C16" s="5" t="s">
        <v>33</v>
      </c>
      <c r="D16" s="47" t="s">
        <v>34</v>
      </c>
      <c r="E16" s="49">
        <v>-2.5</v>
      </c>
      <c r="F16" s="49">
        <v>-3.84</v>
      </c>
      <c r="G16" s="49">
        <v>-4.4</v>
      </c>
      <c r="H16" s="49">
        <v>-3</v>
      </c>
      <c r="I16" s="49">
        <v>-4.6</v>
      </c>
      <c r="J16" s="49">
        <v>-2.1</v>
      </c>
      <c r="K16" s="49">
        <v>-4.9</v>
      </c>
      <c r="L16" s="49">
        <v>-2.4</v>
      </c>
      <c r="M16" s="49">
        <v>-5.3</v>
      </c>
      <c r="N16" s="49">
        <v>-2.8</v>
      </c>
      <c r="O16" s="32"/>
    </row>
    <row r="17" spans="2:14" ht="18">
      <c r="B17" s="7">
        <v>9</v>
      </c>
      <c r="C17" s="5" t="s">
        <v>89</v>
      </c>
      <c r="D17" s="47" t="s">
        <v>46</v>
      </c>
      <c r="E17" s="49">
        <v>-2.13</v>
      </c>
      <c r="F17" s="49">
        <v>-1.31</v>
      </c>
      <c r="G17" s="49">
        <v>-1.67</v>
      </c>
      <c r="H17" s="49">
        <v>-0.76</v>
      </c>
      <c r="I17" s="49">
        <v>-0.71</v>
      </c>
      <c r="J17" s="49">
        <v>-0.13</v>
      </c>
      <c r="K17" s="49">
        <v>-0.66</v>
      </c>
      <c r="L17" s="49">
        <v>-0.09</v>
      </c>
      <c r="M17" s="49">
        <v>-0.6</v>
      </c>
      <c r="N17" s="49">
        <v>-0.03</v>
      </c>
    </row>
    <row r="18" spans="2:14" ht="18.75">
      <c r="B18" s="22" t="s">
        <v>90</v>
      </c>
      <c r="C18" s="10" t="s">
        <v>76</v>
      </c>
      <c r="D18" s="12"/>
      <c r="E18" s="45"/>
      <c r="F18" s="45"/>
      <c r="G18" s="44"/>
      <c r="H18" s="44"/>
      <c r="I18" s="45"/>
      <c r="J18" s="46"/>
      <c r="K18" s="46"/>
      <c r="L18" s="46"/>
      <c r="M18" s="46"/>
      <c r="N18" s="46"/>
    </row>
    <row r="19" spans="2:14" ht="18.75">
      <c r="B19" s="15">
        <v>10</v>
      </c>
      <c r="C19" s="13" t="s">
        <v>48</v>
      </c>
      <c r="D19" s="14" t="s">
        <v>35</v>
      </c>
      <c r="E19" s="31">
        <v>15886.9</v>
      </c>
      <c r="F19" s="65">
        <v>15229.3</v>
      </c>
      <c r="G19" s="35">
        <v>14537.8</v>
      </c>
      <c r="H19" s="31">
        <v>18648.25</v>
      </c>
      <c r="I19" s="31">
        <v>19524.33</v>
      </c>
      <c r="J19" s="31">
        <v>19568.89</v>
      </c>
      <c r="K19" s="31">
        <v>20866.93</v>
      </c>
      <c r="L19" s="31">
        <v>20911.35</v>
      </c>
      <c r="M19" s="31">
        <v>22634.64</v>
      </c>
      <c r="N19" s="31">
        <v>22950.75</v>
      </c>
    </row>
    <row r="20" spans="2:14" ht="36">
      <c r="B20" s="15">
        <v>11</v>
      </c>
      <c r="C20" s="13" t="s">
        <v>36</v>
      </c>
      <c r="D20" s="14" t="s">
        <v>3</v>
      </c>
      <c r="E20" s="31">
        <v>112.8</v>
      </c>
      <c r="F20" s="39">
        <v>94.7</v>
      </c>
      <c r="G20" s="7">
        <v>95.46</v>
      </c>
      <c r="H20" s="31">
        <v>128.27</v>
      </c>
      <c r="I20" s="31">
        <v>100.62</v>
      </c>
      <c r="J20" s="31">
        <v>101.95</v>
      </c>
      <c r="K20" s="31">
        <v>101.42</v>
      </c>
      <c r="L20" s="31">
        <v>102.32</v>
      </c>
      <c r="M20" s="31">
        <v>102.81</v>
      </c>
      <c r="N20" s="31">
        <v>104.42</v>
      </c>
    </row>
    <row r="21" spans="2:14" ht="36">
      <c r="B21" s="7">
        <v>12</v>
      </c>
      <c r="C21" s="18" t="s">
        <v>49</v>
      </c>
      <c r="D21" s="4" t="s">
        <v>3</v>
      </c>
      <c r="E21" s="31">
        <v>98.24</v>
      </c>
      <c r="F21" s="39">
        <v>100.95</v>
      </c>
      <c r="G21" s="7">
        <v>97.22</v>
      </c>
      <c r="H21" s="31">
        <v>130.74</v>
      </c>
      <c r="I21" s="31">
        <v>100.08</v>
      </c>
      <c r="J21" s="31">
        <v>101.7</v>
      </c>
      <c r="K21" s="31">
        <v>101.2</v>
      </c>
      <c r="L21" s="31">
        <v>102.58</v>
      </c>
      <c r="M21" s="31">
        <v>102.8</v>
      </c>
      <c r="N21" s="31">
        <v>105</v>
      </c>
    </row>
    <row r="22" spans="2:14" ht="36">
      <c r="B22" s="7">
        <v>13</v>
      </c>
      <c r="C22" s="5" t="s">
        <v>50</v>
      </c>
      <c r="D22" s="4" t="s">
        <v>3</v>
      </c>
      <c r="E22" s="31">
        <v>97.47</v>
      </c>
      <c r="F22" s="39">
        <v>93.6</v>
      </c>
      <c r="G22" s="7">
        <v>103.48</v>
      </c>
      <c r="H22" s="31">
        <v>115.3</v>
      </c>
      <c r="I22" s="31">
        <v>100.78</v>
      </c>
      <c r="J22" s="31">
        <v>102.4</v>
      </c>
      <c r="K22" s="31">
        <v>101.9</v>
      </c>
      <c r="L22" s="31">
        <v>103.2</v>
      </c>
      <c r="M22" s="31">
        <v>103.4</v>
      </c>
      <c r="N22" s="31">
        <v>105.7</v>
      </c>
    </row>
    <row r="23" spans="2:14" ht="36">
      <c r="B23" s="7">
        <v>14</v>
      </c>
      <c r="C23" s="18" t="s">
        <v>51</v>
      </c>
      <c r="D23" s="4" t="s">
        <v>3</v>
      </c>
      <c r="E23" s="31">
        <v>91.23</v>
      </c>
      <c r="F23" s="39">
        <v>100.8</v>
      </c>
      <c r="G23" s="7">
        <v>72.1</v>
      </c>
      <c r="H23" s="31">
        <v>102.6</v>
      </c>
      <c r="I23" s="31">
        <v>102.1</v>
      </c>
      <c r="J23" s="31">
        <v>102.7</v>
      </c>
      <c r="K23" s="31">
        <v>101.84</v>
      </c>
      <c r="L23" s="31">
        <v>101.34</v>
      </c>
      <c r="M23" s="31">
        <v>101.9</v>
      </c>
      <c r="N23" s="31">
        <v>102.3</v>
      </c>
    </row>
    <row r="24" spans="2:14" ht="54">
      <c r="B24" s="7">
        <v>15</v>
      </c>
      <c r="C24" s="18" t="s">
        <v>52</v>
      </c>
      <c r="D24" s="4" t="s">
        <v>3</v>
      </c>
      <c r="E24" s="31">
        <v>91.33</v>
      </c>
      <c r="F24" s="39">
        <v>107.5</v>
      </c>
      <c r="G24" s="7">
        <v>101.95</v>
      </c>
      <c r="H24" s="31">
        <v>103.2</v>
      </c>
      <c r="I24" s="31">
        <v>102.67</v>
      </c>
      <c r="J24" s="31">
        <v>104.3</v>
      </c>
      <c r="K24" s="31">
        <v>101.8</v>
      </c>
      <c r="L24" s="31">
        <v>102.1</v>
      </c>
      <c r="M24" s="31">
        <v>101.74</v>
      </c>
      <c r="N24" s="31">
        <v>103</v>
      </c>
    </row>
    <row r="25" spans="2:14" ht="18">
      <c r="B25" s="24" t="s">
        <v>86</v>
      </c>
      <c r="C25" s="10" t="s">
        <v>42</v>
      </c>
      <c r="D25" s="10"/>
      <c r="E25" s="26"/>
      <c r="F25" s="26"/>
      <c r="G25" s="38"/>
      <c r="H25" s="38"/>
      <c r="I25" s="26"/>
      <c r="J25" s="20"/>
      <c r="K25" s="20"/>
      <c r="L25" s="20"/>
      <c r="M25" s="20"/>
      <c r="N25" s="20"/>
    </row>
    <row r="26" spans="2:14" ht="36">
      <c r="B26" s="15">
        <v>16</v>
      </c>
      <c r="C26" s="5" t="s">
        <v>53</v>
      </c>
      <c r="D26" s="16" t="s">
        <v>2</v>
      </c>
      <c r="E26" s="31">
        <v>2812.65</v>
      </c>
      <c r="F26" s="39">
        <v>3790.71</v>
      </c>
      <c r="G26" s="31">
        <v>4390.9</v>
      </c>
      <c r="H26" s="31">
        <v>3440.8</v>
      </c>
      <c r="I26" s="31">
        <v>3645.49</v>
      </c>
      <c r="J26" s="31">
        <v>33702.61</v>
      </c>
      <c r="K26" s="31">
        <v>3866.05</v>
      </c>
      <c r="L26" s="31">
        <v>42477.31</v>
      </c>
      <c r="M26" s="31">
        <v>4124.16</v>
      </c>
      <c r="N26" s="31">
        <v>41938.8</v>
      </c>
    </row>
    <row r="27" spans="2:14" ht="36">
      <c r="B27" s="15">
        <v>17</v>
      </c>
      <c r="C27" s="5" t="s">
        <v>54</v>
      </c>
      <c r="D27" s="4" t="s">
        <v>3</v>
      </c>
      <c r="E27" s="31">
        <v>202.85</v>
      </c>
      <c r="F27" s="39">
        <v>127.8</v>
      </c>
      <c r="G27" s="7">
        <v>90.8</v>
      </c>
      <c r="H27" s="31">
        <v>74.7</v>
      </c>
      <c r="I27" s="31">
        <v>101</v>
      </c>
      <c r="J27" s="31">
        <v>935.53</v>
      </c>
      <c r="K27" s="31">
        <v>101</v>
      </c>
      <c r="L27" s="31">
        <v>120.15</v>
      </c>
      <c r="M27" s="31">
        <v>101.5</v>
      </c>
      <c r="N27" s="31">
        <v>94.03</v>
      </c>
    </row>
    <row r="28" spans="2:14" ht="18">
      <c r="B28" s="15">
        <v>18</v>
      </c>
      <c r="C28" s="5" t="s">
        <v>55</v>
      </c>
      <c r="D28" s="4" t="s">
        <v>28</v>
      </c>
      <c r="E28" s="31">
        <v>104</v>
      </c>
      <c r="F28" s="39">
        <v>105.44</v>
      </c>
      <c r="G28" s="7">
        <v>103.2</v>
      </c>
      <c r="H28" s="31">
        <v>104.9</v>
      </c>
      <c r="I28" s="31">
        <v>104.9</v>
      </c>
      <c r="J28" s="31">
        <v>104.7</v>
      </c>
      <c r="K28" s="31">
        <v>105</v>
      </c>
      <c r="L28" s="31">
        <v>104.9</v>
      </c>
      <c r="M28" s="31">
        <v>105.1</v>
      </c>
      <c r="N28" s="31">
        <v>105</v>
      </c>
    </row>
    <row r="29" spans="2:14" ht="36">
      <c r="B29" s="15">
        <v>19</v>
      </c>
      <c r="C29" s="5" t="s">
        <v>4</v>
      </c>
      <c r="D29" s="16" t="s">
        <v>5</v>
      </c>
      <c r="E29" s="31">
        <v>25.68</v>
      </c>
      <c r="F29" s="39">
        <v>27.81</v>
      </c>
      <c r="G29" s="7">
        <v>46.89</v>
      </c>
      <c r="H29" s="31">
        <v>66.2</v>
      </c>
      <c r="I29" s="31">
        <v>56.24</v>
      </c>
      <c r="J29" s="31">
        <v>56.24</v>
      </c>
      <c r="K29" s="31">
        <v>62.78</v>
      </c>
      <c r="L29" s="31">
        <v>62.78</v>
      </c>
      <c r="M29" s="31">
        <v>38.34</v>
      </c>
      <c r="N29" s="31">
        <v>38.34</v>
      </c>
    </row>
    <row r="30" spans="2:14" ht="18">
      <c r="B30" s="22" t="s">
        <v>91</v>
      </c>
      <c r="C30" s="10" t="s">
        <v>77</v>
      </c>
      <c r="D30" s="11"/>
      <c r="E30" s="26"/>
      <c r="F30" s="26"/>
      <c r="G30" s="38"/>
      <c r="H30" s="38"/>
      <c r="I30" s="26"/>
      <c r="J30" s="20"/>
      <c r="K30" s="20"/>
      <c r="L30" s="20"/>
      <c r="M30" s="20"/>
      <c r="N30" s="20"/>
    </row>
    <row r="31" spans="2:14" ht="36">
      <c r="B31" s="15">
        <v>20</v>
      </c>
      <c r="C31" s="5" t="s">
        <v>56</v>
      </c>
      <c r="D31" s="4" t="s">
        <v>57</v>
      </c>
      <c r="E31" s="87">
        <v>103.1</v>
      </c>
      <c r="F31" s="88">
        <v>104.2</v>
      </c>
      <c r="G31" s="87">
        <v>104.2</v>
      </c>
      <c r="H31" s="87">
        <v>103.3</v>
      </c>
      <c r="I31" s="87">
        <v>103.6</v>
      </c>
      <c r="J31" s="87">
        <v>103.6</v>
      </c>
      <c r="K31" s="87">
        <v>103.9</v>
      </c>
      <c r="L31" s="87">
        <v>103.8</v>
      </c>
      <c r="M31" s="87">
        <v>104</v>
      </c>
      <c r="N31" s="89">
        <v>103.9</v>
      </c>
    </row>
    <row r="32" spans="2:14" ht="18.75">
      <c r="B32" s="15">
        <v>21</v>
      </c>
      <c r="C32" s="5" t="s">
        <v>7</v>
      </c>
      <c r="D32" s="17" t="s">
        <v>15</v>
      </c>
      <c r="E32" s="55">
        <v>2838.3</v>
      </c>
      <c r="F32" s="82">
        <v>4075.4</v>
      </c>
      <c r="G32" s="89">
        <v>8494.3</v>
      </c>
      <c r="H32" s="55">
        <f>G32*H33*H34/10000</f>
        <v>9213.4784038</v>
      </c>
      <c r="I32" s="55">
        <f>H32*I33/100*I31/100</f>
        <v>9764.702389742544</v>
      </c>
      <c r="J32" s="55">
        <f>H32*J31/100*J33/100</f>
        <v>9936.515335016607</v>
      </c>
      <c r="K32" s="55">
        <f>I32*K31/100</f>
        <v>10145.525782942505</v>
      </c>
      <c r="L32" s="55">
        <f>J32*L31/100*L33/100</f>
        <v>10726.667034457125</v>
      </c>
      <c r="M32" s="55">
        <f>K32*M31/100*M33/100</f>
        <v>10983.952033644873</v>
      </c>
      <c r="N32" s="55">
        <f>L32*N31*N33/10000</f>
        <v>11780.272450582608</v>
      </c>
    </row>
    <row r="33" spans="2:14" ht="18.75">
      <c r="B33" s="15">
        <v>22</v>
      </c>
      <c r="C33" s="5" t="s">
        <v>58</v>
      </c>
      <c r="D33" s="17" t="s">
        <v>47</v>
      </c>
      <c r="E33" s="90">
        <v>95.7</v>
      </c>
      <c r="F33" s="82">
        <v>137.8</v>
      </c>
      <c r="G33" s="89">
        <v>199.5</v>
      </c>
      <c r="H33" s="55">
        <v>104.9</v>
      </c>
      <c r="I33" s="55">
        <v>102.3</v>
      </c>
      <c r="J33" s="55">
        <v>104.1</v>
      </c>
      <c r="K33" s="55">
        <v>103.6</v>
      </c>
      <c r="L33" s="55">
        <v>104</v>
      </c>
      <c r="M33" s="55">
        <v>104.1</v>
      </c>
      <c r="N33" s="55">
        <v>105.7</v>
      </c>
    </row>
    <row r="34" spans="2:14" ht="18.75">
      <c r="B34" s="15">
        <v>23</v>
      </c>
      <c r="C34" s="5" t="s">
        <v>13</v>
      </c>
      <c r="D34" s="4" t="s">
        <v>47</v>
      </c>
      <c r="E34" s="55">
        <v>95.7</v>
      </c>
      <c r="F34" s="82">
        <v>102.2</v>
      </c>
      <c r="G34" s="89">
        <v>104.5</v>
      </c>
      <c r="H34" s="55">
        <v>103.4</v>
      </c>
      <c r="I34" s="55">
        <v>103.4</v>
      </c>
      <c r="J34" s="55">
        <v>103.6</v>
      </c>
      <c r="K34" s="55">
        <v>103.8</v>
      </c>
      <c r="L34" s="55">
        <v>103.8</v>
      </c>
      <c r="M34" s="55">
        <v>103.9</v>
      </c>
      <c r="N34" s="55">
        <v>103.9</v>
      </c>
    </row>
    <row r="35" spans="2:15" ht="18.75">
      <c r="B35" s="15">
        <v>24</v>
      </c>
      <c r="C35" s="5" t="s">
        <v>8</v>
      </c>
      <c r="D35" s="17" t="s">
        <v>15</v>
      </c>
      <c r="E35" s="55">
        <v>3129</v>
      </c>
      <c r="F35" s="82">
        <v>3177.5</v>
      </c>
      <c r="G35" s="89">
        <v>3159.3</v>
      </c>
      <c r="H35" s="55">
        <f>F35*H36/100*H37/100</f>
        <v>3256.3464849999996</v>
      </c>
      <c r="I35" s="55">
        <f>H35*I36/100*I37/100</f>
        <v>3381.221185641428</v>
      </c>
      <c r="J35" s="55">
        <f>H35*J36/100*J37/100</f>
        <v>3386.171809202574</v>
      </c>
      <c r="K35" s="55">
        <f>I35*K36/100*K37/100</f>
        <v>3546.362733325104</v>
      </c>
      <c r="L35" s="55">
        <f>J35*L36/100*L37/100</f>
        <v>3561.4441254530702</v>
      </c>
      <c r="M35" s="55">
        <f>K35*M36/100*M37/100</f>
        <v>3731.036380936548</v>
      </c>
      <c r="N35" s="55">
        <f>L35*N36/100*N37/100</f>
        <v>3762.132926500001</v>
      </c>
      <c r="O35" s="83"/>
    </row>
    <row r="36" spans="2:15" ht="18.75">
      <c r="B36" s="15">
        <v>25</v>
      </c>
      <c r="C36" s="5" t="s">
        <v>59</v>
      </c>
      <c r="D36" s="4" t="s">
        <v>47</v>
      </c>
      <c r="E36" s="55">
        <v>116</v>
      </c>
      <c r="F36" s="82">
        <v>96.5</v>
      </c>
      <c r="G36" s="89">
        <v>94.7</v>
      </c>
      <c r="H36" s="55">
        <v>99.4</v>
      </c>
      <c r="I36" s="55">
        <v>100.13</v>
      </c>
      <c r="J36" s="55">
        <v>100.18</v>
      </c>
      <c r="K36" s="55">
        <v>100.56</v>
      </c>
      <c r="L36" s="55">
        <v>100.84</v>
      </c>
      <c r="M36" s="55">
        <v>100.87</v>
      </c>
      <c r="N36" s="55">
        <v>101.28</v>
      </c>
      <c r="O36" s="83"/>
    </row>
    <row r="37" spans="2:15" ht="18.75">
      <c r="B37" s="15">
        <v>26</v>
      </c>
      <c r="C37" s="5" t="s">
        <v>13</v>
      </c>
      <c r="D37" s="4" t="s">
        <v>47</v>
      </c>
      <c r="E37" s="55">
        <v>106.5</v>
      </c>
      <c r="F37" s="82">
        <v>105.5</v>
      </c>
      <c r="G37" s="89">
        <v>105</v>
      </c>
      <c r="H37" s="55">
        <v>103.1</v>
      </c>
      <c r="I37" s="55">
        <v>103.7</v>
      </c>
      <c r="J37" s="55">
        <v>103.8</v>
      </c>
      <c r="K37" s="55">
        <v>104.3</v>
      </c>
      <c r="L37" s="55">
        <v>104.3</v>
      </c>
      <c r="M37" s="55">
        <v>104.3</v>
      </c>
      <c r="N37" s="55">
        <v>104.3</v>
      </c>
      <c r="O37" s="83"/>
    </row>
    <row r="38" spans="2:15" ht="34.5">
      <c r="B38" s="22" t="s">
        <v>85</v>
      </c>
      <c r="C38" s="9" t="s">
        <v>78</v>
      </c>
      <c r="D38" s="11"/>
      <c r="E38" s="26"/>
      <c r="F38" s="26"/>
      <c r="G38" s="38"/>
      <c r="H38" s="38"/>
      <c r="I38" s="26"/>
      <c r="J38" s="20"/>
      <c r="K38" s="20"/>
      <c r="L38" s="20"/>
      <c r="M38" s="20"/>
      <c r="N38" s="20"/>
      <c r="O38" s="83"/>
    </row>
    <row r="39" spans="2:15" ht="36">
      <c r="B39" s="15">
        <v>27</v>
      </c>
      <c r="C39" s="5" t="s">
        <v>60</v>
      </c>
      <c r="D39" s="4" t="s">
        <v>9</v>
      </c>
      <c r="E39" s="58">
        <v>3427</v>
      </c>
      <c r="F39" s="60">
        <v>3654</v>
      </c>
      <c r="G39" s="60">
        <v>3353</v>
      </c>
      <c r="H39" s="58">
        <v>3280</v>
      </c>
      <c r="I39" s="58">
        <v>3305</v>
      </c>
      <c r="J39" s="58">
        <v>3328</v>
      </c>
      <c r="K39" s="58">
        <v>3336</v>
      </c>
      <c r="L39" s="60">
        <v>3359</v>
      </c>
      <c r="M39" s="58">
        <v>3368</v>
      </c>
      <c r="N39" s="58">
        <v>3388</v>
      </c>
      <c r="O39" s="84"/>
    </row>
    <row r="40" spans="2:15" ht="54">
      <c r="B40" s="7">
        <v>28</v>
      </c>
      <c r="C40" s="5" t="s">
        <v>38</v>
      </c>
      <c r="D40" s="16" t="s">
        <v>10</v>
      </c>
      <c r="E40" s="59">
        <v>18.84</v>
      </c>
      <c r="F40" s="61">
        <v>18.54</v>
      </c>
      <c r="G40" s="61">
        <v>17.42</v>
      </c>
      <c r="H40" s="59">
        <v>17.21</v>
      </c>
      <c r="I40" s="59">
        <v>17.43</v>
      </c>
      <c r="J40" s="59">
        <v>17.44</v>
      </c>
      <c r="K40" s="59">
        <v>17.65</v>
      </c>
      <c r="L40" s="61">
        <v>17.88</v>
      </c>
      <c r="M40" s="59">
        <v>17.84</v>
      </c>
      <c r="N40" s="59">
        <v>18.01</v>
      </c>
      <c r="O40" s="85"/>
    </row>
    <row r="41" spans="2:15" ht="36">
      <c r="B41" s="7">
        <v>29</v>
      </c>
      <c r="C41" s="5" t="s">
        <v>37</v>
      </c>
      <c r="D41" s="4" t="s">
        <v>11</v>
      </c>
      <c r="E41" s="59">
        <v>43.36</v>
      </c>
      <c r="F41" s="61">
        <v>43</v>
      </c>
      <c r="G41" s="61">
        <v>45.14</v>
      </c>
      <c r="H41" s="59">
        <v>46.45</v>
      </c>
      <c r="I41" s="59">
        <v>47.84</v>
      </c>
      <c r="J41" s="59">
        <v>48.31</v>
      </c>
      <c r="K41" s="59">
        <v>49.27</v>
      </c>
      <c r="L41" s="61">
        <v>50.24</v>
      </c>
      <c r="M41" s="59">
        <v>50.74</v>
      </c>
      <c r="N41" s="59">
        <v>52.24</v>
      </c>
      <c r="O41" s="85"/>
    </row>
    <row r="42" spans="2:15" ht="18">
      <c r="B42" s="22" t="s">
        <v>84</v>
      </c>
      <c r="C42" s="10" t="s">
        <v>79</v>
      </c>
      <c r="D42" s="11"/>
      <c r="E42" s="26"/>
      <c r="F42" s="26"/>
      <c r="G42" s="38"/>
      <c r="H42" s="38"/>
      <c r="I42" s="26"/>
      <c r="J42" s="20"/>
      <c r="K42" s="20"/>
      <c r="L42" s="20"/>
      <c r="M42" s="20"/>
      <c r="N42" s="20"/>
      <c r="O42" s="86"/>
    </row>
    <row r="43" spans="2:15" ht="18.75">
      <c r="B43" s="7">
        <v>30</v>
      </c>
      <c r="C43" s="6" t="s">
        <v>12</v>
      </c>
      <c r="D43" s="4" t="s">
        <v>15</v>
      </c>
      <c r="E43" s="27">
        <v>11908.73</v>
      </c>
      <c r="F43" s="40">
        <v>17674.89</v>
      </c>
      <c r="G43" s="66">
        <v>20693.09</v>
      </c>
      <c r="H43" s="56">
        <v>17702.98</v>
      </c>
      <c r="I43" s="27">
        <v>19019.63</v>
      </c>
      <c r="J43" s="27">
        <v>41184.86</v>
      </c>
      <c r="K43" s="27">
        <v>20602.65</v>
      </c>
      <c r="L43" s="27">
        <v>53208.34</v>
      </c>
      <c r="M43" s="27">
        <v>22714.01</v>
      </c>
      <c r="N43" s="27">
        <v>48575.89</v>
      </c>
      <c r="O43" s="30"/>
    </row>
    <row r="44" spans="2:14" ht="18.75">
      <c r="B44" s="16">
        <v>31</v>
      </c>
      <c r="C44" s="6" t="s">
        <v>61</v>
      </c>
      <c r="D44" s="4" t="s">
        <v>47</v>
      </c>
      <c r="E44" s="27"/>
      <c r="F44" s="40">
        <v>140.95</v>
      </c>
      <c r="G44" s="66">
        <v>109.62</v>
      </c>
      <c r="H44" s="56">
        <v>81.01</v>
      </c>
      <c r="I44" s="27">
        <v>101.74</v>
      </c>
      <c r="J44" s="27">
        <v>221.14</v>
      </c>
      <c r="K44" s="27">
        <v>102.97</v>
      </c>
      <c r="L44" s="27">
        <v>123.16</v>
      </c>
      <c r="M44" s="27">
        <v>105.2</v>
      </c>
      <c r="N44" s="27">
        <v>87.11</v>
      </c>
    </row>
    <row r="45" spans="2:14" ht="18.75">
      <c r="B45" s="16">
        <v>32</v>
      </c>
      <c r="C45" s="5" t="s">
        <v>13</v>
      </c>
      <c r="D45" s="4" t="s">
        <v>47</v>
      </c>
      <c r="E45" s="27">
        <v>106.52</v>
      </c>
      <c r="F45" s="40">
        <v>106.54</v>
      </c>
      <c r="G45" s="66">
        <v>106.8</v>
      </c>
      <c r="H45" s="56">
        <v>105.6</v>
      </c>
      <c r="I45" s="27">
        <v>105.6</v>
      </c>
      <c r="J45" s="27">
        <v>105.2</v>
      </c>
      <c r="K45" s="27">
        <v>105.2</v>
      </c>
      <c r="L45" s="27">
        <v>104.9</v>
      </c>
      <c r="M45" s="27">
        <v>104.8</v>
      </c>
      <c r="N45" s="27">
        <v>104.8</v>
      </c>
    </row>
    <row r="46" spans="2:14" ht="36">
      <c r="B46" s="16"/>
      <c r="C46" s="21" t="s">
        <v>62</v>
      </c>
      <c r="D46" s="4"/>
      <c r="E46" s="27" t="s">
        <v>92</v>
      </c>
      <c r="F46" s="40" t="s">
        <v>92</v>
      </c>
      <c r="G46" s="66"/>
      <c r="H46" s="56"/>
      <c r="I46" s="27"/>
      <c r="J46" s="27"/>
      <c r="K46" s="27"/>
      <c r="L46" s="27"/>
      <c r="M46" s="27"/>
      <c r="N46" s="27"/>
    </row>
    <row r="47" spans="2:25" ht="18.75">
      <c r="B47" s="16">
        <v>33</v>
      </c>
      <c r="C47" s="6" t="s">
        <v>14</v>
      </c>
      <c r="D47" s="4" t="s">
        <v>15</v>
      </c>
      <c r="E47" s="27" t="s">
        <v>92</v>
      </c>
      <c r="F47" s="40" t="s">
        <v>92</v>
      </c>
      <c r="G47" s="66">
        <v>17796.5</v>
      </c>
      <c r="H47" s="56">
        <v>13468.98</v>
      </c>
      <c r="I47" s="27">
        <v>14907.4</v>
      </c>
      <c r="J47" s="27">
        <v>19133.15</v>
      </c>
      <c r="K47" s="27">
        <v>16048.45</v>
      </c>
      <c r="L47" s="27">
        <v>19821.83</v>
      </c>
      <c r="M47" s="27">
        <v>17426.77</v>
      </c>
      <c r="N47" s="27">
        <v>18968.58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2" ht="18.75">
      <c r="B48" s="16">
        <v>34</v>
      </c>
      <c r="C48" s="6" t="s">
        <v>63</v>
      </c>
      <c r="D48" s="4" t="s">
        <v>15</v>
      </c>
      <c r="E48" s="27" t="s">
        <v>92</v>
      </c>
      <c r="F48" s="40" t="s">
        <v>92</v>
      </c>
      <c r="G48" s="66">
        <v>2896.59</v>
      </c>
      <c r="H48" s="56">
        <v>4234</v>
      </c>
      <c r="I48" s="27">
        <v>4112.23</v>
      </c>
      <c r="J48" s="27">
        <v>22051.71</v>
      </c>
      <c r="K48" s="27">
        <v>4554.2</v>
      </c>
      <c r="L48" s="27">
        <v>33386.51</v>
      </c>
      <c r="M48" s="27">
        <v>5287.24</v>
      </c>
      <c r="N48" s="27">
        <v>29607.31</v>
      </c>
      <c r="V48" s="28"/>
    </row>
    <row r="49" spans="2:24" ht="18.75">
      <c r="B49" s="16">
        <v>35</v>
      </c>
      <c r="C49" s="5" t="s">
        <v>64</v>
      </c>
      <c r="D49" s="4" t="s">
        <v>15</v>
      </c>
      <c r="E49" s="27" t="s">
        <v>92</v>
      </c>
      <c r="F49" s="40" t="s">
        <v>92</v>
      </c>
      <c r="G49" s="66">
        <v>1721.82</v>
      </c>
      <c r="H49" s="56">
        <v>3171.35</v>
      </c>
      <c r="I49" s="27">
        <v>3509.99</v>
      </c>
      <c r="J49" s="27">
        <v>21043.23</v>
      </c>
      <c r="K49" s="27">
        <v>3802.28</v>
      </c>
      <c r="L49" s="27">
        <v>32244.89</v>
      </c>
      <c r="M49" s="27">
        <v>4313.46</v>
      </c>
      <c r="N49" s="27">
        <v>27933.14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14" ht="18.75">
      <c r="B50" s="16">
        <v>36</v>
      </c>
      <c r="C50" s="5" t="s">
        <v>65</v>
      </c>
      <c r="D50" s="4" t="s">
        <v>15</v>
      </c>
      <c r="E50" s="27" t="s">
        <v>92</v>
      </c>
      <c r="F50" s="40" t="s">
        <v>92</v>
      </c>
      <c r="G50" s="66">
        <v>151.38</v>
      </c>
      <c r="H50" s="56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2:14" ht="18.75">
      <c r="B51" s="16">
        <v>37</v>
      </c>
      <c r="C51" s="5" t="s">
        <v>16</v>
      </c>
      <c r="D51" s="4" t="s">
        <v>15</v>
      </c>
      <c r="E51" s="27" t="s">
        <v>92</v>
      </c>
      <c r="F51" s="40" t="s">
        <v>92</v>
      </c>
      <c r="G51" s="66">
        <v>45.04</v>
      </c>
      <c r="H51" s="56">
        <v>91.36</v>
      </c>
      <c r="I51" s="27">
        <v>101.12</v>
      </c>
      <c r="J51" s="27">
        <v>238.08</v>
      </c>
      <c r="K51" s="27">
        <v>109.53</v>
      </c>
      <c r="L51" s="27">
        <v>100</v>
      </c>
      <c r="M51" s="27">
        <v>143.03</v>
      </c>
      <c r="N51" s="27">
        <v>570.06</v>
      </c>
    </row>
    <row r="52" spans="2:14" ht="18.75">
      <c r="B52" s="16">
        <v>38</v>
      </c>
      <c r="C52" s="5" t="s">
        <v>66</v>
      </c>
      <c r="D52" s="4" t="s">
        <v>15</v>
      </c>
      <c r="E52" s="27" t="s">
        <v>92</v>
      </c>
      <c r="F52" s="40" t="s">
        <v>92</v>
      </c>
      <c r="G52" s="66">
        <v>938.52</v>
      </c>
      <c r="H52" s="56">
        <v>770.05</v>
      </c>
      <c r="I52" s="27">
        <v>300.48</v>
      </c>
      <c r="J52" s="27">
        <v>423.4</v>
      </c>
      <c r="K52" s="27">
        <v>439.74</v>
      </c>
      <c r="L52" s="27">
        <v>597.46</v>
      </c>
      <c r="M52" s="27">
        <v>625.67</v>
      </c>
      <c r="N52" s="27">
        <v>722.13</v>
      </c>
    </row>
    <row r="53" spans="2:14" ht="18.75">
      <c r="B53" s="16">
        <v>39</v>
      </c>
      <c r="C53" s="6" t="s">
        <v>67</v>
      </c>
      <c r="D53" s="4" t="s">
        <v>15</v>
      </c>
      <c r="E53" s="27" t="s">
        <v>92</v>
      </c>
      <c r="F53" s="40" t="s">
        <v>92</v>
      </c>
      <c r="G53" s="66">
        <v>583.75</v>
      </c>
      <c r="H53" s="56">
        <v>88.1</v>
      </c>
      <c r="I53" s="27">
        <v>70.36</v>
      </c>
      <c r="J53" s="27">
        <v>90.05</v>
      </c>
      <c r="K53" s="27">
        <v>73.01</v>
      </c>
      <c r="L53" s="27">
        <v>73.01</v>
      </c>
      <c r="M53" s="27">
        <v>73.01</v>
      </c>
      <c r="N53" s="27">
        <v>73.01</v>
      </c>
    </row>
    <row r="54" spans="2:14" ht="18.75">
      <c r="B54" s="16">
        <v>40</v>
      </c>
      <c r="C54" s="6" t="s">
        <v>68</v>
      </c>
      <c r="D54" s="4" t="s">
        <v>15</v>
      </c>
      <c r="E54" s="27" t="s">
        <v>92</v>
      </c>
      <c r="F54" s="40" t="s">
        <v>92</v>
      </c>
      <c r="G54" s="66">
        <v>251.02</v>
      </c>
      <c r="H54" s="56">
        <v>534.15</v>
      </c>
      <c r="I54" s="27">
        <v>199.19</v>
      </c>
      <c r="J54" s="27">
        <v>205.46</v>
      </c>
      <c r="K54" s="27">
        <v>355.51</v>
      </c>
      <c r="L54" s="27">
        <v>406.51</v>
      </c>
      <c r="M54" s="27">
        <v>540.03</v>
      </c>
      <c r="N54" s="27">
        <v>541.35</v>
      </c>
    </row>
    <row r="55" spans="2:14" ht="18.75">
      <c r="B55" s="16">
        <v>41</v>
      </c>
      <c r="C55" s="6" t="s">
        <v>69</v>
      </c>
      <c r="D55" s="4" t="s">
        <v>15</v>
      </c>
      <c r="E55" s="27" t="s">
        <v>92</v>
      </c>
      <c r="F55" s="40" t="s">
        <v>92</v>
      </c>
      <c r="G55" s="66">
        <v>103.75</v>
      </c>
      <c r="H55" s="56">
        <v>147.8</v>
      </c>
      <c r="I55" s="27">
        <v>30.93</v>
      </c>
      <c r="J55" s="27">
        <v>127.89</v>
      </c>
      <c r="K55" s="27">
        <v>11.22</v>
      </c>
      <c r="L55" s="27">
        <v>117.94</v>
      </c>
      <c r="M55" s="27">
        <v>12.63</v>
      </c>
      <c r="N55" s="27">
        <v>107.77</v>
      </c>
    </row>
    <row r="56" spans="2:14" ht="18.75">
      <c r="B56" s="16">
        <v>42</v>
      </c>
      <c r="C56" s="5" t="s">
        <v>17</v>
      </c>
      <c r="D56" s="4" t="s">
        <v>15</v>
      </c>
      <c r="E56" s="27" t="s">
        <v>92</v>
      </c>
      <c r="F56" s="40" t="s">
        <v>92</v>
      </c>
      <c r="G56" s="66">
        <v>191.2</v>
      </c>
      <c r="H56" s="56">
        <v>201.24</v>
      </c>
      <c r="I56" s="27">
        <v>200.64</v>
      </c>
      <c r="J56" s="27">
        <v>347</v>
      </c>
      <c r="K56" s="27">
        <v>202.65</v>
      </c>
      <c r="L56" s="27">
        <v>444.16</v>
      </c>
      <c r="M56" s="27">
        <v>205.08</v>
      </c>
      <c r="N56" s="27">
        <v>381.98</v>
      </c>
    </row>
    <row r="57" spans="2:14" ht="18">
      <c r="B57" s="24">
        <v>7</v>
      </c>
      <c r="C57" s="10" t="s">
        <v>18</v>
      </c>
      <c r="D57" s="11"/>
      <c r="E57" s="26"/>
      <c r="F57" s="26"/>
      <c r="G57" s="38"/>
      <c r="H57" s="38"/>
      <c r="I57" s="26"/>
      <c r="J57" s="20"/>
      <c r="K57" s="20"/>
      <c r="L57" s="20"/>
      <c r="M57" s="20"/>
      <c r="N57" s="20"/>
    </row>
    <row r="58" spans="2:17" ht="54">
      <c r="B58" s="7">
        <v>43</v>
      </c>
      <c r="C58" s="6" t="s">
        <v>88</v>
      </c>
      <c r="D58" s="4" t="s">
        <v>70</v>
      </c>
      <c r="E58" s="33">
        <v>12454</v>
      </c>
      <c r="F58" s="33">
        <v>13142</v>
      </c>
      <c r="G58" s="33">
        <v>13930.843800257544</v>
      </c>
      <c r="H58" s="33">
        <v>14507.789788027969</v>
      </c>
      <c r="I58" s="33">
        <v>14504.248071977709</v>
      </c>
      <c r="J58" s="33">
        <v>15088.101379549085</v>
      </c>
      <c r="K58" s="33">
        <v>15069.91374678484</v>
      </c>
      <c r="L58" s="33">
        <v>15691.62543473105</v>
      </c>
      <c r="M58" s="33">
        <v>15657.640382909445</v>
      </c>
      <c r="N58" s="33">
        <v>15056</v>
      </c>
      <c r="O58" s="57"/>
      <c r="P58" s="57"/>
      <c r="Q58" s="57"/>
    </row>
    <row r="59" spans="2:17" ht="21">
      <c r="B59" s="7">
        <v>44</v>
      </c>
      <c r="C59" s="8" t="s">
        <v>81</v>
      </c>
      <c r="D59" s="4" t="s">
        <v>70</v>
      </c>
      <c r="E59" s="33">
        <v>13126</v>
      </c>
      <c r="F59" s="33">
        <v>13910</v>
      </c>
      <c r="G59" s="33">
        <v>14743.448877464252</v>
      </c>
      <c r="H59" s="33">
        <v>15354.621198801718</v>
      </c>
      <c r="I59" s="33">
        <v>15350.872749924254</v>
      </c>
      <c r="J59" s="33">
        <v>15968.806046753787</v>
      </c>
      <c r="K59" s="33">
        <v>15949.5567871713</v>
      </c>
      <c r="L59" s="33">
        <v>16607.55828862394</v>
      </c>
      <c r="M59" s="33">
        <v>16571.589501870978</v>
      </c>
      <c r="N59" s="33">
        <v>15930</v>
      </c>
      <c r="O59" s="57"/>
      <c r="P59" s="57"/>
      <c r="Q59" s="57"/>
    </row>
    <row r="60" spans="2:17" ht="21">
      <c r="B60" s="7">
        <v>45</v>
      </c>
      <c r="C60" s="8" t="s">
        <v>82</v>
      </c>
      <c r="D60" s="4" t="s">
        <v>70</v>
      </c>
      <c r="E60" s="33">
        <v>9995</v>
      </c>
      <c r="F60" s="33">
        <v>10583</v>
      </c>
      <c r="G60" s="33">
        <v>11204.781933869597</v>
      </c>
      <c r="H60" s="33">
        <v>11661.158964432674</v>
      </c>
      <c r="I60" s="33">
        <v>11658.312182498805</v>
      </c>
      <c r="J60" s="33">
        <v>12127.605323009982</v>
      </c>
      <c r="K60" s="33">
        <v>12112.986357616259</v>
      </c>
      <c r="L60" s="33">
        <v>12612.709535930382</v>
      </c>
      <c r="M60" s="33">
        <v>12585.392825563295</v>
      </c>
      <c r="N60" s="33">
        <v>12146</v>
      </c>
      <c r="O60" s="57"/>
      <c r="P60" s="57"/>
      <c r="Q60" s="57"/>
    </row>
    <row r="61" spans="2:17" ht="21">
      <c r="B61" s="7">
        <v>46</v>
      </c>
      <c r="C61" s="8" t="s">
        <v>83</v>
      </c>
      <c r="D61" s="4" t="s">
        <v>70</v>
      </c>
      <c r="E61" s="33">
        <v>13634</v>
      </c>
      <c r="F61" s="33">
        <v>14400</v>
      </c>
      <c r="G61" s="33">
        <v>15363.487956075964</v>
      </c>
      <c r="H61" s="33">
        <v>16009.15880995573</v>
      </c>
      <c r="I61" s="33">
        <v>16005.250571999655</v>
      </c>
      <c r="J61" s="33">
        <v>16649.52516235396</v>
      </c>
      <c r="K61" s="33">
        <v>16629.455344307644</v>
      </c>
      <c r="L61" s="33">
        <v>17315.506168848122</v>
      </c>
      <c r="M61" s="33">
        <v>17278.00410273564</v>
      </c>
      <c r="N61" s="33">
        <v>16481</v>
      </c>
      <c r="O61" s="57"/>
      <c r="P61" s="57"/>
      <c r="Q61" s="57"/>
    </row>
    <row r="62" spans="2:14" ht="18">
      <c r="B62" s="24">
        <v>8</v>
      </c>
      <c r="C62" s="10" t="s">
        <v>80</v>
      </c>
      <c r="D62" s="11"/>
      <c r="E62" s="26"/>
      <c r="F62" s="26"/>
      <c r="G62" s="38"/>
      <c r="H62" s="38"/>
      <c r="I62" s="26"/>
      <c r="J62" s="20"/>
      <c r="K62" s="20"/>
      <c r="L62" s="20"/>
      <c r="M62" s="20"/>
      <c r="N62" s="20"/>
    </row>
    <row r="63" spans="2:16" s="25" customFormat="1" ht="18">
      <c r="B63" s="51">
        <v>47</v>
      </c>
      <c r="C63" s="8" t="s">
        <v>93</v>
      </c>
      <c r="D63" s="4" t="s">
        <v>46</v>
      </c>
      <c r="E63" s="33">
        <v>83.1</v>
      </c>
      <c r="F63" s="33">
        <v>81.55</v>
      </c>
      <c r="G63" s="41">
        <v>80.9</v>
      </c>
      <c r="H63" s="41">
        <v>79.64</v>
      </c>
      <c r="I63" s="41">
        <v>78.04</v>
      </c>
      <c r="J63" s="41">
        <v>77.81</v>
      </c>
      <c r="K63" s="41">
        <v>76.69</v>
      </c>
      <c r="L63" s="41">
        <v>76.23</v>
      </c>
      <c r="M63" s="41">
        <v>75.56</v>
      </c>
      <c r="N63" s="33">
        <v>74.88</v>
      </c>
      <c r="O63" s="64"/>
      <c r="P63" s="64"/>
    </row>
    <row r="64" spans="2:14" ht="36">
      <c r="B64" s="52">
        <v>48</v>
      </c>
      <c r="C64" s="6" t="s">
        <v>71</v>
      </c>
      <c r="D64" s="4" t="s">
        <v>70</v>
      </c>
      <c r="E64" s="33">
        <v>46559.5</v>
      </c>
      <c r="F64" s="41">
        <v>50826</v>
      </c>
      <c r="G64" s="41">
        <v>55635.6</v>
      </c>
      <c r="H64" s="41">
        <v>59516.5</v>
      </c>
      <c r="I64" s="41">
        <v>62865</v>
      </c>
      <c r="J64" s="41">
        <v>63682.66</v>
      </c>
      <c r="K64" s="41">
        <v>66762.63</v>
      </c>
      <c r="L64" s="41">
        <v>68267.81</v>
      </c>
      <c r="M64" s="41">
        <v>71168</v>
      </c>
      <c r="N64" s="33">
        <v>73251.36</v>
      </c>
    </row>
    <row r="65" spans="2:14" ht="36">
      <c r="B65" s="52">
        <v>49</v>
      </c>
      <c r="C65" s="6" t="s">
        <v>72</v>
      </c>
      <c r="D65" s="17" t="s">
        <v>47</v>
      </c>
      <c r="E65" s="33">
        <v>105.41</v>
      </c>
      <c r="F65" s="41">
        <v>109.56</v>
      </c>
      <c r="G65" s="41">
        <v>109.46</v>
      </c>
      <c r="H65" s="41">
        <v>106.98</v>
      </c>
      <c r="I65" s="41">
        <v>105.63</v>
      </c>
      <c r="J65" s="41">
        <v>107</v>
      </c>
      <c r="K65" s="41">
        <v>106.2</v>
      </c>
      <c r="L65" s="41">
        <v>107.2</v>
      </c>
      <c r="M65" s="41">
        <v>106.6</v>
      </c>
      <c r="N65" s="33">
        <v>107.3</v>
      </c>
    </row>
    <row r="66" spans="2:14" ht="18.75">
      <c r="B66" s="52">
        <v>50</v>
      </c>
      <c r="C66" s="8" t="s">
        <v>73</v>
      </c>
      <c r="D66" s="17" t="s">
        <v>47</v>
      </c>
      <c r="E66" s="33">
        <v>103.54</v>
      </c>
      <c r="F66" s="41">
        <v>106.26</v>
      </c>
      <c r="G66" s="41">
        <v>106.07</v>
      </c>
      <c r="H66" s="41">
        <v>103.06</v>
      </c>
      <c r="I66" s="41">
        <v>101.56</v>
      </c>
      <c r="J66" s="41">
        <v>102.98</v>
      </c>
      <c r="K66" s="41">
        <v>102.12</v>
      </c>
      <c r="L66" s="41">
        <v>103.18</v>
      </c>
      <c r="M66" s="41">
        <v>102.5</v>
      </c>
      <c r="N66" s="33">
        <v>103.27</v>
      </c>
    </row>
    <row r="67" spans="2:14" ht="18">
      <c r="B67" s="52">
        <v>51</v>
      </c>
      <c r="C67" s="6" t="s">
        <v>20</v>
      </c>
      <c r="D67" s="17" t="s">
        <v>6</v>
      </c>
      <c r="E67" s="33">
        <v>0.72</v>
      </c>
      <c r="F67" s="33">
        <v>0.38</v>
      </c>
      <c r="G67" s="33">
        <v>0.48</v>
      </c>
      <c r="H67" s="33">
        <v>1.21</v>
      </c>
      <c r="I67" s="33">
        <v>0.91</v>
      </c>
      <c r="J67" s="33">
        <v>0.78</v>
      </c>
      <c r="K67" s="33">
        <v>0.49</v>
      </c>
      <c r="L67" s="33">
        <v>0.48</v>
      </c>
      <c r="M67" s="33">
        <v>0.49</v>
      </c>
      <c r="N67" s="33">
        <v>0.48</v>
      </c>
    </row>
    <row r="68" spans="2:14" ht="54">
      <c r="B68" s="52">
        <v>52</v>
      </c>
      <c r="C68" s="6" t="s">
        <v>21</v>
      </c>
      <c r="D68" s="4" t="s">
        <v>10</v>
      </c>
      <c r="E68" s="33">
        <v>0.61</v>
      </c>
      <c r="F68" s="41">
        <v>0.324</v>
      </c>
      <c r="G68" s="41">
        <v>0.41</v>
      </c>
      <c r="H68" s="41">
        <v>1.062</v>
      </c>
      <c r="I68" s="41">
        <v>0.783</v>
      </c>
      <c r="J68" s="41">
        <v>0.686</v>
      </c>
      <c r="K68" s="41">
        <v>0.432</v>
      </c>
      <c r="L68" s="41">
        <v>0.421</v>
      </c>
      <c r="M68" s="41">
        <v>0.432</v>
      </c>
      <c r="N68" s="33">
        <v>0.421</v>
      </c>
    </row>
    <row r="69" spans="2:14" ht="34.5" customHeight="1">
      <c r="B69" s="52">
        <v>53</v>
      </c>
      <c r="C69" s="6" t="s">
        <v>74</v>
      </c>
      <c r="D69" s="4" t="s">
        <v>1</v>
      </c>
      <c r="E69" s="33">
        <v>17850.34</v>
      </c>
      <c r="F69" s="41">
        <v>20037.2</v>
      </c>
      <c r="G69" s="41">
        <v>22587.63</v>
      </c>
      <c r="H69" s="41">
        <v>24642.69</v>
      </c>
      <c r="I69" s="41">
        <v>23708.65</v>
      </c>
      <c r="J69" s="41">
        <v>24124.29</v>
      </c>
      <c r="K69" s="41">
        <v>24998.33</v>
      </c>
      <c r="L69" s="41">
        <v>25720.26</v>
      </c>
      <c r="M69" s="41">
        <v>26469.37</v>
      </c>
      <c r="N69" s="33">
        <v>27381.24</v>
      </c>
    </row>
    <row r="70" spans="2:16" ht="43.5" customHeight="1">
      <c r="B70" s="52">
        <v>54</v>
      </c>
      <c r="C70" s="6" t="s">
        <v>75</v>
      </c>
      <c r="D70" s="4" t="s">
        <v>47</v>
      </c>
      <c r="E70" s="33">
        <v>100.17</v>
      </c>
      <c r="F70" s="41">
        <v>112.25</v>
      </c>
      <c r="G70" s="41">
        <f>G69/F69%</f>
        <v>112.72847503643223</v>
      </c>
      <c r="H70" s="41">
        <v>105.04</v>
      </c>
      <c r="I70" s="41">
        <v>104.71</v>
      </c>
      <c r="J70" s="41">
        <v>108.27</v>
      </c>
      <c r="K70" s="41">
        <v>106.6</v>
      </c>
      <c r="L70" s="41">
        <v>106.13</v>
      </c>
      <c r="M70" s="41">
        <v>107.1</v>
      </c>
      <c r="N70" s="33">
        <v>106.52</v>
      </c>
      <c r="O70" s="34"/>
      <c r="P70" s="34"/>
    </row>
    <row r="71" spans="2:14" ht="63" customHeight="1">
      <c r="B71" s="73" t="s">
        <v>96</v>
      </c>
      <c r="C71" s="73"/>
      <c r="D71" s="73"/>
      <c r="E71" s="73"/>
      <c r="F71" s="73"/>
      <c r="G71" s="73"/>
      <c r="H71" s="73"/>
      <c r="I71" s="73"/>
      <c r="J71" s="73"/>
      <c r="K71" s="73"/>
      <c r="L71" s="53"/>
      <c r="M71" s="53"/>
      <c r="N71" s="53"/>
    </row>
    <row r="72" spans="2:14" ht="18">
      <c r="B72" s="62"/>
      <c r="H72" s="54"/>
      <c r="I72" s="54"/>
      <c r="J72" s="54"/>
      <c r="K72" s="54"/>
      <c r="L72" s="53"/>
      <c r="M72" s="54"/>
      <c r="N72" s="54"/>
    </row>
    <row r="73" ht="18">
      <c r="B73" s="62"/>
    </row>
  </sheetData>
  <sheetProtection/>
  <mergeCells count="13">
    <mergeCell ref="B71:K71"/>
    <mergeCell ref="B2:N2"/>
    <mergeCell ref="B4:N4"/>
    <mergeCell ref="I7:J7"/>
    <mergeCell ref="K7:L7"/>
    <mergeCell ref="M7:N7"/>
    <mergeCell ref="B6:B9"/>
    <mergeCell ref="G7:G9"/>
    <mergeCell ref="C6:C9"/>
    <mergeCell ref="D6:D9"/>
    <mergeCell ref="E7:E9"/>
    <mergeCell ref="I6:N6"/>
    <mergeCell ref="F7:F9"/>
  </mergeCells>
  <printOptions/>
  <pageMargins left="0.5118110236220472" right="0.5118110236220472" top="0.7480314960629921" bottom="0.1968503937007874" header="0.31496062992125984" footer="0.31496062992125984"/>
  <pageSetup fitToHeight="2" horizontalDpi="600" verticalDpi="600" orientation="landscape" paperSize="9" scale="55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Марина Николаевна Ветрова</cp:lastModifiedBy>
  <cp:lastPrinted>2020-09-04T04:45:36Z</cp:lastPrinted>
  <dcterms:created xsi:type="dcterms:W3CDTF">2013-05-25T16:45:04Z</dcterms:created>
  <dcterms:modified xsi:type="dcterms:W3CDTF">2020-09-04T04:49:15Z</dcterms:modified>
  <cp:category/>
  <cp:version/>
  <cp:contentType/>
  <cp:contentStatus/>
</cp:coreProperties>
</file>